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<sst xmlns="http://schemas.openxmlformats.org/spreadsheetml/2006/main" count="705" uniqueCount="366">
  <si>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</si>
  <si>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</si>
  <si>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</si>
  <si>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</si>
  <si>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</si>
  <si>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</si>
  <si>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</si>
  <si>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</si>
  <si>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</si>
  <si>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</si>
  <si>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</si>
  <si>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</si>
  <si>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</si>
  <si>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</si>
  <si>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</si>
  <si>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</si>
  <si>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</si>
  <si>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</si>
  <si>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</si>
  <si>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</si>
  <si>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</si>
  <si>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</si>
  <si>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</si>
  <si>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</si>
  <si>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</si>
  <si>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</si>
  <si>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</si>
  <si>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</si>
  <si>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</si>
  <si>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</si>
  <si>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</si>
  <si>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</si>
  <si>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</si>
  <si>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</si>
  <si>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</si>
  <si>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</si>
  <si>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</si>
  <si>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</si>
  <si>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</si>
  <si>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</si>
  <si>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</si>
  <si>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</si>
  <si>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</si>
  <si>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</si>
  <si>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</si>
  <si>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</si>
  <si>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</si>
  <si>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</si>
  <si>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</si>
  <si>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</si>
  <si>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</si>
  <si>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</si>
  <si>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</si>
  <si>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</si>
  <si>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</si>
  <si>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</si>
  <si>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</si>
  <si>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</si>
  <si>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</si>
  <si>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</si>
  <si>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</si>
  <si>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</si>
  <si>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</si>
  <si>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</si>
  <si>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</si>
  <si>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</si>
  <si>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</si>
  <si>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</si>
  <si>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</si>
  <si>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</si>
  <si>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</si>
  <si>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</si>
  <si>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</si>
  <si>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</si>
  <si>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</si>
  <si>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</si>
  <si>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</si>
  <si>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</si>
  <si>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</si>
  <si>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</si>
  <si>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</si>
  <si>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</si>
  <si>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</si>
  <si>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</si>
  <si>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</si>
  <si>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</si>
  <si>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</si>
  <si>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</si>
  <si>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</si>
  <si>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</si>
  <si>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</si>
  <si>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</si>
  <si>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</si>
  <si>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</si>
  <si>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</si>
  <si>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</si>
  <si>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</si>
  <si>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</si>
  <si>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</si>
  <si>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</si>
  <si>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</si>
  <si>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</si>
  <si>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</si>
  <si>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</si>
  <si>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</si>
  <si>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</si>
  <si>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</si>
  <si>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</si>
  <si>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</si>
  <si>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</si>
  <si>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</si>
  <si>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</si>
  <si>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</si>
  <si>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</si>
  <si>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</si>
  <si>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</si>
  <si>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</si>
  <si>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</si>
  <si>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</si>
  <si>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</si>
  <si>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</si>
  <si>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</si>
  <si>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</si>
  <si>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</si>
  <si>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</si>
  <si>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</si>
  <si>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</si>
  <si>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</si>
  <si>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</si>
  <si>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</si>
  <si>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</si>
  <si>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</si>
  <si>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</si>
  <si>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</si>
  <si>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</si>
  <si>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</si>
  <si>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</si>
  <si>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</si>
  <si>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</si>
  <si>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</si>
  <si>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</si>
  <si>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</si>
  <si>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</si>
  <si>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</si>
  <si>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</si>
  <si>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</si>
  <si>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</si>
  <si>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</si>
  <si>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</si>
  <si>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</si>
  <si>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</si>
  <si>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</si>
  <si>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</si>
  <si>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</si>
  <si>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</si>
  <si>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</si>
  <si>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</si>
  <si>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</si>
  <si>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</si>
  <si>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</si>
  <si>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</si>
  <si>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</si>
  <si>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</si>
  <si>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</si>
  <si>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</si>
  <si>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</si>
  <si>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</si>
  <si>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</si>
  <si>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</si>
  <si>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</si>
  <si>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</si>
  <si>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</si>
  <si>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</si>
  <si>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</si>
  <si>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</si>
  <si>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</si>
  <si>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</si>
  <si>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</si>
  <si>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</si>
  <si>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</si>
  <si>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</si>
  <si>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</si>
  <si>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</si>
  <si>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</si>
  <si>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</si>
  <si>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</si>
  <si>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</si>
  <si>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</si>
  <si>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</si>
  <si>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</si>
  <si>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</si>
  <si>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</si>
  <si>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</si>
  <si>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</si>
  <si>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</si>
  <si>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</si>
  <si>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</si>
  <si>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</si>
  <si>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</si>
  <si>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</si>
  <si>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</si>
  <si>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</si>
  <si>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</si>
  <si>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</si>
  <si>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</si>
  <si>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</si>
  <si>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</si>
  <si>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</si>
  <si>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</si>
  <si>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</si>
  <si>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</si>
  <si>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</si>
  <si>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</si>
  <si>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</si>
  <si>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</si>
  <si>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</si>
  <si>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</si>
  <si>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</si>
  <si>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</si>
  <si>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</si>
  <si>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</si>
  <si>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</si>
  <si>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</si>
  <si>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</si>
  <si>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</si>
  <si>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</si>
  <si>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</si>
  <si>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</si>
  <si>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</si>
  <si>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</si>
  <si>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</si>
  <si>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</si>
  <si>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</si>
  <si>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</si>
  <si>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</si>
  <si>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</si>
  <si>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</si>
  <si>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</si>
  <si>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</si>
  <si>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</si>
  <si>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</si>
  <si>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</si>
  <si>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</si>
  <si>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</si>
  <si>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</si>
  <si>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</si>
  <si>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</si>
  <si>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</si>
  <si>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</si>
  <si>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</si>
  <si>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</si>
  <si>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</si>
  <si>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</si>
  <si>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</si>
  <si>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</si>
  <si>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</si>
  <si>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</si>
  <si>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</si>
  <si>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</si>
  <si>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</si>
  <si>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</si>
  <si>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</si>
  <si>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</si>
  <si>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</si>
  <si>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</si>
  <si>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</si>
  <si>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</si>
  <si>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</si>
  <si>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</si>
  <si>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</si>
  <si>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</si>
  <si>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</si>
  <si>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</si>
  <si>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</si>
  <si>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</si>
  <si>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</si>
  <si>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</si>
  <si>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</si>
  <si>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</si>
  <si>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</si>
  <si>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</si>
  <si>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</si>
  <si>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</si>
  <si>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</si>
  <si>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</si>
  <si>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</si>
  <si>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</si>
  <si>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</si>
  <si>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</si>
  <si>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</si>
  <si>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</si>
  <si>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</si>
  <si>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</si>
  <si>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</si>
  <si>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</si>
  <si>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</si>
  <si>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</si>
  <si>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</si>
  <si>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</si>
  <si>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</si>
  <si>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</si>
  <si>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</si>
  <si>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</si>
  <si>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</si>
  <si>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</si>
  <si>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</si>
  <si>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</si>
  <si>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</si>
  <si>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</si>
  <si>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</si>
  <si>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</si>
  <si>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</si>
  <si>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</si>
  <si>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</si>
  <si>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</si>
  <si>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</si>
  <si>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</si>
  <si>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</si>
  <si>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</si>
  <si>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</si>
  <si>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</si>
  <si>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</si>
  <si>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</si>
  <si>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</si>
  <si>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</si>
  <si>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</si>
  <si>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</si>
  <si>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</si>
  <si>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</si>
  <si>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</si>
  <si>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</si>
  <si>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</si>
  <si>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</si>
  <si>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</si>
  <si>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</si>
  <si>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</si>
  <si>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</si>
  <si>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</si>
  <si>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</si>
  <si>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</si>
  <si>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</si>
  <si>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</si>
  <si>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</si>
  <si>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</si>
  <si>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</si>
  <si>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</si>
  <si>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</si>
  <si>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</si>
  <si>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</si>
  <si>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</si>
  <si>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</si>
  <si>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</si>
  <si>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</si>
  <si>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</si>
  <si>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</si>
  <si>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</si>
  <si>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</si>
  <si>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</si>
  <si>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</si>
  <si>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</si>
  <si>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</si>
  <si>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</si>
  <si>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</si>
  <si>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</si>
  <si>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"12"  травня  2021 р.</t>
  </si>
  <si>
    <r>
      <t>"</t>
    </r>
    <r>
      <rPr>
        <u val="single"/>
        <sz val="20"/>
        <rFont val="Arial Cyr"/>
        <family val="0"/>
      </rPr>
      <t xml:space="preserve">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</si>
</sst>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5.emf" /><Relationship Id="rId6" Type="http://schemas.openxmlformats.org/officeDocument/2006/relationships/image" Target="../media/image29.emf" /><Relationship Id="rId7" Type="http://schemas.openxmlformats.org/officeDocument/2006/relationships/image" Target="../media/image23.emf" /><Relationship Id="rId8" Type="http://schemas.openxmlformats.org/officeDocument/2006/relationships/image" Target="../media/image17.emf" /><Relationship Id="rId9" Type="http://schemas.openxmlformats.org/officeDocument/2006/relationships/image" Target="../media/image33.emf" /><Relationship Id="rId10" Type="http://schemas.openxmlformats.org/officeDocument/2006/relationships/image" Target="../media/image39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20.emf" /><Relationship Id="rId14" Type="http://schemas.openxmlformats.org/officeDocument/2006/relationships/image" Target="../media/image38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19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24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25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104.31626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119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66</v>
      </c>
      <c r="P21" s="67" t="s">
        <v>136</v>
      </c>
      <c r="Q21" s="68" t="s">
        <v>146</v>
      </c>
      <c r="R21" s="67" t="s">
        <v>312</v>
      </c>
      <c r="S21" s="67" t="s">
        <v>11</v>
      </c>
      <c r="T21" s="67" t="s">
        <v>286</v>
      </c>
      <c r="U21" s="67"/>
      <c r="V21" s="67"/>
      <c r="W21" s="67" t="s">
        <v>284</v>
      </c>
      <c r="X21" s="67" t="s">
        <v>9</v>
      </c>
      <c r="Y21" s="76"/>
      <c r="Z21" s="68" t="s">
        <v>319</v>
      </c>
      <c r="AA21" s="67" t="s">
        <v>239</v>
      </c>
      <c r="AB21" s="67" t="s">
        <v>166</v>
      </c>
      <c r="AC21" s="67" t="s">
        <v>98</v>
      </c>
      <c r="AD21" s="67" t="s">
        <v>11</v>
      </c>
      <c r="AE21" s="67" t="s">
        <v>10</v>
      </c>
      <c r="AF21" s="67" t="s">
        <v>108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70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70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70">
        <f t="shared" si="1"/>
        <v>25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150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</v>
      </c>
      <c r="AJ27" s="173"/>
      <c r="AK27" s="160">
        <f>SUM(G28:AG28)</f>
        <v>4</v>
      </c>
      <c r="AL27" s="161"/>
      <c r="AM27" s="317">
        <f>IF(AK27=0,0,AS117)</f>
        <v>117.5</v>
      </c>
      <c r="AN27" s="315">
        <f>AK27*AM27</f>
        <v>470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2</v>
      </c>
      <c r="AL33" s="161"/>
      <c r="AM33" s="317">
        <f>IF(AK33=0,0,AV117)</f>
        <v>98.2</v>
      </c>
      <c r="AN33" s="315">
        <f>AK33*AM33</f>
        <v>196.4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0.20199999999999999</v>
      </c>
      <c r="AJ37" s="173"/>
      <c r="AK37" s="160">
        <f>SUM(G38:AG38)</f>
        <v>5.05</v>
      </c>
      <c r="AL37" s="161"/>
      <c r="AM37" s="317">
        <f>IF(AK37=0,0,AX117)</f>
        <v>57.16</v>
      </c>
      <c r="AN37" s="315">
        <f>AK37*AM37</f>
        <v>288.65799999999996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5.05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4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</v>
      </c>
      <c r="AJ41" s="173"/>
      <c r="AK41" s="160">
        <f>SUM(G42:AG42)</f>
        <v>1.25</v>
      </c>
      <c r="AL41" s="161"/>
      <c r="AM41" s="317">
        <f>IF(AK41=0,0,AZ117)</f>
        <v>165.332</v>
      </c>
      <c r="AN41" s="315">
        <f>AK41*AM41</f>
        <v>206.665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</v>
      </c>
      <c r="P42" s="46">
        <f t="shared" si="27"/>
        <v>0.125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0.5</v>
      </c>
      <c r="AL47" s="161"/>
      <c r="AM47" s="317">
        <f>IF(AK47=0,0,BC117)</f>
        <v>44</v>
      </c>
      <c r="AN47" s="315">
        <f>AK47*AM47</f>
        <v>22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</v>
      </c>
      <c r="P48" s="46">
        <f t="shared" si="36"/>
      </c>
      <c r="Q48" s="47">
        <f t="shared" si="36"/>
        <v>0.1</v>
      </c>
      <c r="R48" s="46">
        <f t="shared" si="36"/>
        <v>0.05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0.075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0.338</v>
      </c>
      <c r="AJ49" s="173"/>
      <c r="AK49" s="160">
        <f>SUM(G50:AG50)</f>
        <v>8.450000000000001</v>
      </c>
      <c r="AL49" s="161"/>
      <c r="AM49" s="317">
        <f>IF(AK49=0,0,BD117)</f>
        <v>18.8</v>
      </c>
      <c r="AN49" s="315">
        <f>AK49*AM49</f>
        <v>158.86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5.15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0.20800000000000002</v>
      </c>
      <c r="AJ53" s="173"/>
      <c r="AK53" s="160">
        <f>SUM(G54:AG54)</f>
        <v>5.2</v>
      </c>
      <c r="AL53" s="161"/>
      <c r="AM53" s="317">
        <f>IF(AK53=0,0,BF117)</f>
        <v>24.53</v>
      </c>
      <c r="AN53" s="315">
        <f>AK53*AM53</f>
        <v>127.55600000000001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0.625</v>
      </c>
      <c r="AL55" s="161"/>
      <c r="AM55" s="317">
        <f>IF(AK55=0,0,BG117)</f>
        <v>63.86</v>
      </c>
      <c r="AN55" s="315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0.625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0.5</v>
      </c>
      <c r="AL59" s="161"/>
      <c r="AM59" s="317">
        <f>IF(AK59=0,0,BI117)</f>
        <v>128</v>
      </c>
      <c r="AN59" s="315">
        <f>AK59*AM59</f>
        <v>64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27.5</v>
      </c>
      <c r="AL61" s="235"/>
      <c r="AM61" s="317">
        <f>IF(AK61=0,0,BJ117)</f>
        <v>2.7</v>
      </c>
      <c r="AN61" s="315">
        <f>AK61*AM61</f>
        <v>74.25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25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0.077</v>
      </c>
      <c r="AJ65" s="173"/>
      <c r="AK65" s="160">
        <f>SUM(G66:AG66)</f>
        <v>1.925</v>
      </c>
      <c r="AL65" s="161"/>
      <c r="AM65" s="317">
        <f>IF(AK65=0,0,BL117)</f>
        <v>11.4</v>
      </c>
      <c r="AN65" s="315">
        <f>AK65*AM65</f>
        <v>21.945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0.075</v>
      </c>
      <c r="P66" s="46">
        <f t="shared" si="63"/>
      </c>
      <c r="Q66" s="47">
        <f t="shared" si="63"/>
        <v>0.1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1.5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v>35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0.035</v>
      </c>
      <c r="AJ69" s="173"/>
      <c r="AK69" s="160">
        <f>SUM(G70:AG70)</f>
        <v>0.875</v>
      </c>
      <c r="AL69" s="161"/>
      <c r="AM69" s="317">
        <f>IF(AK69=0,0,BN117)</f>
        <v>36.7</v>
      </c>
      <c r="AN69" s="315">
        <f>AK69*AM69</f>
        <v>32.112500000000004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0.875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0.07</v>
      </c>
      <c r="AJ85" s="173"/>
      <c r="AK85" s="160">
        <f>SUM(G86:AG86)</f>
        <v>1.75</v>
      </c>
      <c r="AL85" s="161"/>
      <c r="AM85" s="317">
        <f>IF(AK85=0,0,BS117)</f>
        <v>17</v>
      </c>
      <c r="AN85" s="315">
        <f>AK85*AM85</f>
        <v>29.75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1.75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1.75</v>
      </c>
      <c r="AL97" s="161"/>
      <c r="AM97" s="317">
        <f>IF(AK97=0,0,BW117)</f>
        <v>21</v>
      </c>
      <c r="AN97" s="315">
        <f>AK97*AM97</f>
        <v>36.75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0.125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0.375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0.375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1</v>
      </c>
      <c r="AL105" s="161"/>
      <c r="AM105" s="317">
        <f>IF(AK105=0,0,CA117)</f>
        <v>58.24</v>
      </c>
      <c r="AN105" s="315">
        <f>AK105*AM105</f>
        <v>58.24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</v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0.5</v>
      </c>
      <c r="AL107" s="161"/>
      <c r="AM107" s="317">
        <f>IF(AK107=0,0,CB117)</f>
        <v>62</v>
      </c>
      <c r="AN107" s="315">
        <f>AK107*AM107</f>
        <v>31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5</v>
      </c>
      <c r="AL111" s="161"/>
      <c r="AM111" s="317">
        <f>IF(AK111=0,0,CD117)</f>
        <v>21.7</v>
      </c>
      <c r="AN111" s="315">
        <f>AK111*AM111</f>
        <v>108.5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7.5</v>
      </c>
      <c r="AL115" s="161"/>
      <c r="AM115" s="317">
        <f>IF(AK115=0,0,CF117)</f>
        <v>16.8</v>
      </c>
      <c r="AN115" s="315">
        <f>AK115*AM115</f>
        <v>126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0.326</v>
      </c>
      <c r="AJ125" s="173"/>
      <c r="AK125" s="160">
        <f>SUM(G126:AG126)</f>
        <v>8.15</v>
      </c>
      <c r="AL125" s="161"/>
      <c r="AM125" s="317">
        <f>IF(AK125=0,0,CG117)</f>
        <v>13.1</v>
      </c>
      <c r="AN125" s="315">
        <f>AK125*AM125</f>
        <v>106.765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2.15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</v>
      </c>
      <c r="AJ127" s="173"/>
      <c r="AK127" s="160">
        <f>SUM(G128:AG128)</f>
        <v>1</v>
      </c>
      <c r="AL127" s="161"/>
      <c r="AM127" s="317">
        <f>IF(AK127=0,0,CH117)</f>
        <v>4.25</v>
      </c>
      <c r="AN127" s="315">
        <f>AK127*AM127</f>
        <v>4.25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0.055999999999999994</v>
      </c>
      <c r="AJ129" s="173"/>
      <c r="AK129" s="160">
        <f>SUM(G130:AG130)</f>
        <v>1.4</v>
      </c>
      <c r="AL129" s="161"/>
      <c r="AM129" s="317">
        <f>IF(AK129=0,0,CI117)</f>
        <v>5.9</v>
      </c>
      <c r="AN129" s="315">
        <f>AK129*AM129</f>
        <v>8.26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0.35</v>
      </c>
      <c r="P130" s="45">
        <f t="shared" si="156"/>
      </c>
      <c r="Q130" s="49">
        <f t="shared" si="156"/>
        <v>0.6</v>
      </c>
      <c r="R130" s="45">
        <f t="shared" si="156"/>
        <v>0.45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</v>
      </c>
      <c r="AJ131" s="173"/>
      <c r="AK131" s="160">
        <f>SUM(G132:AG132)</f>
        <v>0.5</v>
      </c>
      <c r="AL131" s="161"/>
      <c r="AM131" s="317">
        <f>IF(AK131=0,0,CJ117)</f>
        <v>7.8</v>
      </c>
      <c r="AN131" s="315">
        <f>AK131*AM131</f>
        <v>3.9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0.10099999999999999</v>
      </c>
      <c r="AJ135" s="173"/>
      <c r="AK135" s="160">
        <f>SUM(G136:AG136)</f>
        <v>2.525</v>
      </c>
      <c r="AL135" s="161"/>
      <c r="AM135" s="317">
        <f>IF(AK135=0,0,CL117)</f>
        <v>26.5</v>
      </c>
      <c r="AN135" s="315">
        <f>AK135*AM135</f>
        <v>66.9125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2.525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1.5</v>
      </c>
      <c r="AL137" s="161"/>
      <c r="AM137" s="317">
        <f>IF(AK137=0,0,CO117)</f>
        <v>6.8</v>
      </c>
      <c r="AN137" s="315">
        <f>AK137*AM137</f>
        <v>10.2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0.0030000000000000005</v>
      </c>
      <c r="AJ141" s="173"/>
      <c r="AK141" s="160">
        <f>SUM(G142:AG142)</f>
        <v>0.07500000000000001</v>
      </c>
      <c r="AL141" s="161"/>
      <c r="AM141" s="317">
        <f>IF(AK141=0,0,CM117)</f>
        <v>52.8</v>
      </c>
      <c r="AN141" s="315">
        <f>AK141*AM141</f>
        <v>3.9600000000000004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0.05</v>
      </c>
      <c r="P142" s="45">
        <f t="shared" si="174"/>
      </c>
      <c r="Q142" s="49">
        <f t="shared" si="174"/>
        <v>0.025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2.5</v>
      </c>
      <c r="AL145" s="161"/>
      <c r="AM145" s="317">
        <f>IF(AK145=0,0,CP117)</f>
        <v>56.4</v>
      </c>
      <c r="AN145" s="315">
        <f>AK145*AM145</f>
        <v>141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11.25</v>
      </c>
      <c r="AL147" s="161"/>
      <c r="AM147" s="317">
        <f>IF(AK147=0,0,CQ117)</f>
        <v>13.8</v>
      </c>
      <c r="AN147" s="315">
        <f>AK147*AM147</f>
        <v>155.25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0.05</v>
      </c>
      <c r="AL157" s="161"/>
      <c r="AM157" s="317">
        <f>IF(AK157=0,0,CV117)</f>
        <v>150</v>
      </c>
      <c r="AN157" s="315">
        <f>AK157*AM157</f>
        <v>7.5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0.25</v>
      </c>
      <c r="AL163" s="161"/>
      <c r="AM163" s="317">
        <f>IF(AK163=0,0,CY117)</f>
        <v>10.24</v>
      </c>
      <c r="AN163" s="315">
        <f>AK163*AM163</f>
        <v>2.56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0.025</v>
      </c>
      <c r="AL165" s="161"/>
      <c r="AM165" s="317">
        <f>IF(AK165=0,0,CZ117)</f>
        <v>190</v>
      </c>
      <c r="AN165" s="315">
        <f>AK165*AM165</f>
        <v>4.75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2607.9065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2021-05-11T06:36:47Z</cp:lastPrinted>
  <dcterms:created xsi:type="dcterms:W3CDTF">1996-10-08T23:32:33Z</dcterms:created>
  <dcterms:modified xsi:type="dcterms:W3CDTF">2021-05-13T04:32:42Z</dcterms:modified>
  <cp:category/>
  <cp:version/>
  <cp:contentType/>
  <cp:contentStatus/>
</cp:coreProperties>
</file>